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34" i="5" l="1"/>
  <c r="H33" i="5"/>
  <c r="H28" i="5"/>
  <c r="H27" i="5"/>
  <c r="H20" i="5"/>
  <c r="H12" i="5"/>
  <c r="E40" i="5"/>
  <c r="H40" i="5" s="1"/>
  <c r="E39" i="5"/>
  <c r="H39" i="5" s="1"/>
  <c r="E38" i="5"/>
  <c r="H38" i="5" s="1"/>
  <c r="E37" i="5"/>
  <c r="H37" i="5" s="1"/>
  <c r="E34" i="5"/>
  <c r="E33" i="5"/>
  <c r="E32" i="5"/>
  <c r="H32" i="5" s="1"/>
  <c r="E31" i="5"/>
  <c r="H31" i="5" s="1"/>
  <c r="E30" i="5"/>
  <c r="H30" i="5" s="1"/>
  <c r="E29" i="5"/>
  <c r="H29" i="5" s="1"/>
  <c r="E28" i="5"/>
  <c r="E27" i="5"/>
  <c r="E26" i="5"/>
  <c r="H26" i="5" s="1"/>
  <c r="E23" i="5"/>
  <c r="H23" i="5" s="1"/>
  <c r="E22" i="5"/>
  <c r="H22" i="5" s="1"/>
  <c r="E21" i="5"/>
  <c r="H21" i="5" s="1"/>
  <c r="E20" i="5"/>
  <c r="E19" i="5"/>
  <c r="H19" i="5" s="1"/>
  <c r="E18" i="5"/>
  <c r="H18" i="5" s="1"/>
  <c r="E17" i="5"/>
  <c r="H17" i="5" s="1"/>
  <c r="E14" i="5"/>
  <c r="H14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36" i="5"/>
  <c r="H6" i="5"/>
  <c r="H25" i="5"/>
  <c r="D42" i="5"/>
  <c r="H16" i="5"/>
  <c r="H42" i="5" s="1"/>
  <c r="G42" i="5"/>
  <c r="E6" i="5"/>
  <c r="F42" i="5"/>
  <c r="E36" i="5"/>
  <c r="E25" i="5"/>
  <c r="E16" i="5"/>
  <c r="E42" i="5" l="1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<sst xmlns="http://schemas.openxmlformats.org/spreadsheetml/2006/main" count="51" uniqueCount="51">
  <si>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</si>
  <si>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</si>
  <si>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</si>
  <si>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</si>
  <si>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</si>
  <si>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</si>
  <si>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</si>
  <si>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</si>
  <si>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</si>
  <si>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</si>
  <si>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</si>
  <si>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</si>
  <si>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</si>
  <si>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</si>
  <si>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</si>
  <si>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</si>
  <si>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</si>
  <si>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</si>
  <si>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</si>
  <si>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</si>
  <si>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</si>
  <si>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</si>
  <si>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</si>
  <si>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</si>
  <si>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</si>
  <si>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</si>
  <si>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</si>
  <si>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</si>
  <si>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</si>
  <si>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</si>
  <si>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</si>
  <si>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</si>
  <si>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</si>
  <si>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</si>
  <si>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</si>
  <si>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</si>
  <si>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</si>
  <si>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</si>
  <si>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</si>
  <si>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</si>
  <si>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</si>
  <si>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</si>
  <si>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</si>
  <si>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ENERO AL 30 DE JUNIO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</si>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</sst>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="130" zoomScaleNormal="130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3" t="s">
        <v>43</v>
      </c>
      <c r="B1" s="24"/>
      <c r="C1" s="24"/>
      <c r="D1" s="24"/>
      <c r="E1" s="24"/>
      <c r="F1" s="24"/>
      <c r="G1" s="24"/>
      <c r="H1" s="25"/>
    </row>
    <row r="2" spans="1:8" x14ac:dyDescent="0.2">
      <c r="A2" s="26" t="s">
        <v>33</v>
      </c>
      <c r="B2" s="27"/>
      <c r="C2" s="23" t="s">
        <v>39</v>
      </c>
      <c r="D2" s="24"/>
      <c r="E2" s="24"/>
      <c r="F2" s="24"/>
      <c r="G2" s="25"/>
      <c r="H2" s="32" t="s">
        <v>38</v>
      </c>
    </row>
    <row r="3" spans="1:8" ht="24.95" customHeight="1" x14ac:dyDescent="0.2">
      <c r="A3" s="28"/>
      <c r="B3" s="29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33"/>
    </row>
    <row r="4" spans="1:8" x14ac:dyDescent="0.2">
      <c r="A4" s="30"/>
      <c r="B4" s="31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3"/>
      <c r="B5" s="14"/>
      <c r="C5" s="4"/>
      <c r="D5" s="4"/>
      <c r="E5" s="4"/>
      <c r="F5" s="4"/>
      <c r="G5" s="4"/>
      <c r="H5" s="4"/>
    </row>
    <row r="6" spans="1:8" x14ac:dyDescent="0.2">
      <c r="A6" s="10" t="s">
        <v>5</v>
      </c>
      <c r="B6" s="8"/>
      <c r="C6" s="5">
        <f t="shared" ref="C6:H6" si="0">SUM(C7:C14)</f>
        <v>2658107.23</v>
      </c>
      <c r="D6" s="5">
        <f t="shared" si="0"/>
        <v>-158300.89000000001</v>
      </c>
      <c r="E6" s="5">
        <f t="shared" si="0"/>
        <v>2499806.3400000003</v>
      </c>
      <c r="F6" s="5">
        <f t="shared" si="0"/>
        <v>1022424.8799999999</v>
      </c>
      <c r="G6" s="5">
        <f t="shared" si="0"/>
        <v>1022424.8799999999</v>
      </c>
      <c r="H6" s="5">
        <f t="shared" si="0"/>
        <v>1477381.4600000002</v>
      </c>
    </row>
    <row r="7" spans="1:8" x14ac:dyDescent="0.2">
      <c r="A7" s="7"/>
      <c r="B7" s="11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7"/>
      <c r="B8" s="11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7"/>
      <c r="B9" s="11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7"/>
      <c r="B10" s="11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7"/>
      <c r="B11" s="11" t="s">
        <v>12</v>
      </c>
      <c r="C11" s="5">
        <v>1677985.1</v>
      </c>
      <c r="D11" s="5">
        <v>-124500.89</v>
      </c>
      <c r="E11" s="5">
        <f t="shared" si="1"/>
        <v>1553484.2100000002</v>
      </c>
      <c r="F11" s="5">
        <v>624889.44999999995</v>
      </c>
      <c r="G11" s="5">
        <v>624889.44999999995</v>
      </c>
      <c r="H11" s="5">
        <f t="shared" si="2"/>
        <v>928594.76000000024</v>
      </c>
    </row>
    <row r="12" spans="1:8" x14ac:dyDescent="0.2">
      <c r="A12" s="7"/>
      <c r="B12" s="11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7"/>
      <c r="B13" s="11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7"/>
      <c r="B14" s="11" t="s">
        <v>8</v>
      </c>
      <c r="C14" s="5">
        <v>980122.13</v>
      </c>
      <c r="D14" s="5">
        <v>-33800</v>
      </c>
      <c r="E14" s="5">
        <f t="shared" si="1"/>
        <v>946322.13</v>
      </c>
      <c r="F14" s="5">
        <v>397535.43</v>
      </c>
      <c r="G14" s="5">
        <v>397535.43</v>
      </c>
      <c r="H14" s="5">
        <f t="shared" si="2"/>
        <v>548786.69999999995</v>
      </c>
    </row>
    <row r="15" spans="1:8" x14ac:dyDescent="0.2">
      <c r="A15" s="9"/>
      <c r="B15" s="11"/>
      <c r="C15" s="5"/>
      <c r="D15" s="5"/>
      <c r="E15" s="5"/>
      <c r="F15" s="5"/>
      <c r="G15" s="5"/>
      <c r="H15" s="5"/>
    </row>
    <row r="16" spans="1:8" x14ac:dyDescent="0.2">
      <c r="A16" s="10" t="s">
        <v>9</v>
      </c>
      <c r="B16" s="12"/>
      <c r="C16" s="5">
        <f t="shared" ref="C16:H16" si="3">SUM(C17:C23)</f>
        <v>14358711.68</v>
      </c>
      <c r="D16" s="5">
        <f t="shared" si="3"/>
        <v>1010962.9600000001</v>
      </c>
      <c r="E16" s="5">
        <f t="shared" si="3"/>
        <v>15369674.640000001</v>
      </c>
      <c r="F16" s="5">
        <f t="shared" si="3"/>
        <v>6817928.9400000004</v>
      </c>
      <c r="G16" s="5">
        <f t="shared" si="3"/>
        <v>6817928.9400000004</v>
      </c>
      <c r="H16" s="5">
        <f t="shared" si="3"/>
        <v>8551745.7000000011</v>
      </c>
    </row>
    <row r="17" spans="1:8" x14ac:dyDescent="0.2">
      <c r="A17" s="7"/>
      <c r="B17" s="11" t="s">
        <v>24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 t="shared" ref="H17:H23" si="4">E17-F17</f>
        <v>0</v>
      </c>
    </row>
    <row r="18" spans="1:8" x14ac:dyDescent="0.2">
      <c r="A18" s="7"/>
      <c r="B18" s="11" t="s">
        <v>15</v>
      </c>
      <c r="C18" s="5">
        <v>169700.1</v>
      </c>
      <c r="D18" s="5">
        <v>-1800</v>
      </c>
      <c r="E18" s="5">
        <f t="shared" ref="E18:E23" si="5">C18+D18</f>
        <v>167900.1</v>
      </c>
      <c r="F18" s="5">
        <v>71637.919999999998</v>
      </c>
      <c r="G18" s="5">
        <v>71637.919999999998</v>
      </c>
      <c r="H18" s="5">
        <f t="shared" si="4"/>
        <v>96262.180000000008</v>
      </c>
    </row>
    <row r="19" spans="1:8" x14ac:dyDescent="0.2">
      <c r="A19" s="7"/>
      <c r="B19" s="11" t="s">
        <v>10</v>
      </c>
      <c r="C19" s="5">
        <v>1612541.59</v>
      </c>
      <c r="D19" s="5">
        <v>43175</v>
      </c>
      <c r="E19" s="5">
        <f t="shared" si="5"/>
        <v>1655716.59</v>
      </c>
      <c r="F19" s="5">
        <v>685590.27</v>
      </c>
      <c r="G19" s="5">
        <v>685590.27</v>
      </c>
      <c r="H19" s="5">
        <f t="shared" si="4"/>
        <v>970126.32000000007</v>
      </c>
    </row>
    <row r="20" spans="1:8" x14ac:dyDescent="0.2">
      <c r="A20" s="7"/>
      <c r="B20" s="11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7"/>
      <c r="B21" s="11" t="s">
        <v>26</v>
      </c>
      <c r="C21" s="5">
        <v>2577655.35</v>
      </c>
      <c r="D21" s="5">
        <v>-37910.589999999997</v>
      </c>
      <c r="E21" s="5">
        <f t="shared" si="5"/>
        <v>2539744.7600000002</v>
      </c>
      <c r="F21" s="5">
        <v>963171.34</v>
      </c>
      <c r="G21" s="5">
        <v>963171.34</v>
      </c>
      <c r="H21" s="5">
        <f t="shared" si="4"/>
        <v>1576573.4200000004</v>
      </c>
    </row>
    <row r="22" spans="1:8" x14ac:dyDescent="0.2">
      <c r="A22" s="7"/>
      <c r="B22" s="11" t="s">
        <v>27</v>
      </c>
      <c r="C22" s="5">
        <v>9998814.6400000006</v>
      </c>
      <c r="D22" s="5">
        <v>1007498.55</v>
      </c>
      <c r="E22" s="5">
        <f t="shared" si="5"/>
        <v>11006313.190000001</v>
      </c>
      <c r="F22" s="5">
        <v>5097529.41</v>
      </c>
      <c r="G22" s="5">
        <v>5097529.41</v>
      </c>
      <c r="H22" s="5">
        <f t="shared" si="4"/>
        <v>5908783.7800000012</v>
      </c>
    </row>
    <row r="23" spans="1:8" x14ac:dyDescent="0.2">
      <c r="A23" s="7"/>
      <c r="B23" s="11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9"/>
      <c r="B24" s="11"/>
      <c r="C24" s="5"/>
      <c r="D24" s="5"/>
      <c r="E24" s="5"/>
      <c r="F24" s="5"/>
      <c r="G24" s="5"/>
      <c r="H24" s="5"/>
    </row>
    <row r="25" spans="1:8" x14ac:dyDescent="0.2">
      <c r="A25" s="10" t="s">
        <v>28</v>
      </c>
      <c r="B25" s="12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7"/>
      <c r="B26" s="11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7"/>
      <c r="B27" s="11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7"/>
      <c r="B28" s="11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7"/>
      <c r="B29" s="11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7"/>
      <c r="B30" s="11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7"/>
      <c r="B31" s="11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7"/>
      <c r="B32" s="11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7"/>
      <c r="B33" s="11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7"/>
      <c r="B34" s="11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9"/>
      <c r="B35" s="11"/>
      <c r="C35" s="5"/>
      <c r="D35" s="5"/>
      <c r="E35" s="5"/>
      <c r="F35" s="5"/>
      <c r="G35" s="5"/>
      <c r="H35" s="5"/>
    </row>
    <row r="36" spans="1:8" x14ac:dyDescent="0.2">
      <c r="A36" s="10" t="s">
        <v>19</v>
      </c>
      <c r="B36" s="12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7"/>
      <c r="B37" s="11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7"/>
      <c r="B38" s="11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7"/>
      <c r="B39" s="11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7"/>
      <c r="B40" s="11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9"/>
      <c r="B41" s="11"/>
      <c r="C41" s="5"/>
      <c r="D41" s="5"/>
      <c r="E41" s="5"/>
      <c r="F41" s="5"/>
      <c r="G41" s="5"/>
      <c r="H41" s="5"/>
    </row>
    <row r="42" spans="1:8" x14ac:dyDescent="0.2">
      <c r="A42" s="15"/>
      <c r="B42" s="16" t="s">
        <v>32</v>
      </c>
      <c r="C42" s="6">
        <f t="shared" ref="C42:H42" si="12">SUM(C36+C25+C16+C6)</f>
        <v>17016818.91</v>
      </c>
      <c r="D42" s="6">
        <f t="shared" si="12"/>
        <v>852662.07000000007</v>
      </c>
      <c r="E42" s="6">
        <f t="shared" si="12"/>
        <v>17869480.98</v>
      </c>
      <c r="F42" s="6">
        <f t="shared" si="12"/>
        <v>7840353.8200000003</v>
      </c>
      <c r="G42" s="6">
        <f t="shared" si="12"/>
        <v>7840353.8200000003</v>
      </c>
      <c r="H42" s="6">
        <f t="shared" si="12"/>
        <v>10029127.160000002</v>
      </c>
    </row>
    <row r="43" spans="1:8" s="17" customFormat="1" x14ac:dyDescent="0.2">
      <c r="B43" s="18" t="s">
        <v>44</v>
      </c>
      <c r="C43" s="19"/>
      <c r="D43" s="20"/>
    </row>
    <row r="44" spans="1:8" s="17" customFormat="1" x14ac:dyDescent="0.2">
      <c r="B44" s="19"/>
      <c r="C44" s="19"/>
      <c r="D44" s="20"/>
    </row>
    <row r="45" spans="1:8" s="17" customFormat="1" x14ac:dyDescent="0.2">
      <c r="B45" s="19"/>
      <c r="C45" s="19"/>
      <c r="D45" s="20"/>
    </row>
    <row r="46" spans="1:8" s="17" customFormat="1" x14ac:dyDescent="0.2">
      <c r="B46" s="19" t="s">
        <v>45</v>
      </c>
      <c r="C46" s="34" t="s">
        <v>46</v>
      </c>
      <c r="D46" s="34"/>
    </row>
    <row r="47" spans="1:8" s="17" customFormat="1" x14ac:dyDescent="0.2">
      <c r="B47" s="21" t="s">
        <v>47</v>
      </c>
      <c r="C47" s="20" t="s">
        <v>48</v>
      </c>
      <c r="D47" s="22"/>
    </row>
    <row r="48" spans="1:8" s="17" customFormat="1" x14ac:dyDescent="0.2">
      <c r="B48" s="19" t="s">
        <v>49</v>
      </c>
      <c r="C48" s="20" t="s">
        <v>50</v>
      </c>
      <c r="D48" s="22"/>
    </row>
  </sheetData>
  <sheetProtection formatCells="0" formatColumns="0" formatRows="0" autoFilter="0"/>
  <mergeCells count="5">
    <mergeCell ref="A1:H1"/>
    <mergeCell ref="A2:B4"/>
    <mergeCell ref="C2:G2"/>
    <mergeCell ref="H2:H3"/>
    <mergeCell ref="C46:D4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2021-07-22T21:48:40Z</cp:lastPrinted>
  <dcterms:created xsi:type="dcterms:W3CDTF">2014-02-10T03:37:14Z</dcterms:created>
  <dcterms:modified xsi:type="dcterms:W3CDTF">2022-05-17T16:10:34Z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